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 Meyer\Desktop\"/>
    </mc:Choice>
  </mc:AlternateContent>
  <xr:revisionPtr revIDLastSave="0" documentId="8_{7ACE5EDF-8225-4A2D-BF94-3BC1E7BD923D}" xr6:coauthVersionLast="47" xr6:coauthVersionMax="47" xr10:uidLastSave="{00000000-0000-0000-0000-000000000000}"/>
  <bookViews>
    <workbookView xWindow="-108" yWindow="-108" windowWidth="23256" windowHeight="12576" xr2:uid="{508373C5-BDDB-4DFB-8B6E-F1CEAD38D0C7}"/>
  </bookViews>
  <sheets>
    <sheet name="Ark1" sheetId="1" r:id="rId1"/>
    <sheet name="Ark2" sheetId="2" r:id="rId2"/>
    <sheet name="Ark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36" i="1"/>
  <c r="C36" i="1"/>
  <c r="C42" i="1"/>
  <c r="C26" i="1"/>
  <c r="C18" i="1"/>
  <c r="D46" i="1"/>
  <c r="C46" i="1"/>
  <c r="C5" i="1"/>
  <c r="D42" i="1" l="1"/>
  <c r="D26" i="1"/>
</calcChain>
</file>

<file path=xl/sharedStrings.xml><?xml version="1.0" encoding="utf-8"?>
<sst xmlns="http://schemas.openxmlformats.org/spreadsheetml/2006/main" count="50" uniqueCount="50">
  <si>
    <t>INDTÆGTER</t>
  </si>
  <si>
    <t>Kontingent</t>
  </si>
  <si>
    <t>Indtægter i alt</t>
  </si>
  <si>
    <t>UDGIFTER</t>
  </si>
  <si>
    <t>Husleje</t>
  </si>
  <si>
    <t>Forsikringer</t>
  </si>
  <si>
    <t>Rengøring og renovation</t>
  </si>
  <si>
    <t>El</t>
  </si>
  <si>
    <t>Inventar</t>
  </si>
  <si>
    <t>Lokaleomk. I alt</t>
  </si>
  <si>
    <t>Reparationer og vedligeholdelse</t>
  </si>
  <si>
    <t>Låse 0g nøgler (alt fra Mejlshede)</t>
  </si>
  <si>
    <t>Kontingenter andre foreninger</t>
  </si>
  <si>
    <t>Godtgørelse tilbestyrelsemedlemmer</t>
  </si>
  <si>
    <t>EDB, alle udgifter</t>
  </si>
  <si>
    <t>Bogholder &amp; ekstern revisor</t>
  </si>
  <si>
    <t>Advokat</t>
  </si>
  <si>
    <t>Generalforsamling</t>
  </si>
  <si>
    <t>Gaver og blomster</t>
  </si>
  <si>
    <t>Kørsel og transport</t>
  </si>
  <si>
    <t>Møder og rep i alt</t>
  </si>
  <si>
    <t>Dåb</t>
  </si>
  <si>
    <t>Arrangementer i alt</t>
  </si>
  <si>
    <t>Udgifter i alt</t>
  </si>
  <si>
    <t>Resultat i alt</t>
  </si>
  <si>
    <t>Andre indtægter</t>
  </si>
  <si>
    <t>Direkte omkostninger</t>
  </si>
  <si>
    <t>Renteudgifter</t>
  </si>
  <si>
    <t>Direkte omk.  I alt</t>
  </si>
  <si>
    <t>Trapper</t>
  </si>
  <si>
    <t>småanskaffelser</t>
  </si>
  <si>
    <t>Saunagus</t>
  </si>
  <si>
    <t>Avisabonnementer</t>
  </si>
  <si>
    <t>Bogprojekt</t>
  </si>
  <si>
    <t>Møder og arrangementer</t>
  </si>
  <si>
    <t>Kontorartikler herunder kopiering</t>
  </si>
  <si>
    <t>Regnskab 2022/2023</t>
  </si>
  <si>
    <t>Budget 2023/2024</t>
  </si>
  <si>
    <t>Ombygning af helgoland</t>
  </si>
  <si>
    <t>Nets gebyrer</t>
  </si>
  <si>
    <t xml:space="preserve"> </t>
  </si>
  <si>
    <t>værktøj og materialer</t>
  </si>
  <si>
    <t>BUDGET 23/24</t>
  </si>
  <si>
    <t>Lokaleomkostninger</t>
  </si>
  <si>
    <t>Driftomkostninger</t>
  </si>
  <si>
    <t>Driftomkostninger ialt</t>
  </si>
  <si>
    <t>Administrationsomkost.</t>
  </si>
  <si>
    <t>Administrationsomkost I alt</t>
  </si>
  <si>
    <t>Møder og Repræsentation</t>
  </si>
  <si>
    <t>Arrangementer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</si>
</sst>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rgb="FF000000"/>
      <name val="Roboto"/>
    </font>
    <font>
      <sz val="9"/>
      <color rgb="FF666666"/>
      <name val="Roboto"/>
    </font>
    <font>
      <b/>
      <sz val="9"/>
      <color rgb="FF666666"/>
      <name val="Roboto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1" applyAlignment="1">
      <alignment vertical="center" wrapText="1"/>
    </xf>
    <xf numFmtId="0" fontId="2" fillId="0" borderId="0" xfId="0" applyFont="1"/>
    <xf numFmtId="0" fontId="3" fillId="0" borderId="0" xfId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4" fontId="4" fillId="0" borderId="0" xfId="0" applyNumberFormat="1" applyFont="1" applyAlignment="1">
      <alignment horizontal="right" vertical="center" wrapText="1"/>
    </xf>
    <xf numFmtId="4" fontId="0" fillId="0" borderId="0" xfId="0" applyNumberFormat="1"/>
    <xf numFmtId="4" fontId="2" fillId="0" borderId="0" xfId="0" applyNumberFormat="1" applyFont="1"/>
    <xf numFmtId="0" fontId="7" fillId="0" borderId="0" xfId="0" applyFont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ventus.dk/login/economy.php?page=economy/kontospec/start.php&amp;idv1=2220" TargetMode="External"/><Relationship Id="rId13" Type="http://schemas.openxmlformats.org/officeDocument/2006/relationships/hyperlink" Target="https://www.conventus.dk/login/economy.php?page=economy/kontospec/start.php&amp;idv1=2490" TargetMode="External"/><Relationship Id="rId18" Type="http://schemas.openxmlformats.org/officeDocument/2006/relationships/hyperlink" Target="https://www.conventus.dk/login/economy.php?page=economy/kontospec/start.php&amp;idv1=2620" TargetMode="External"/><Relationship Id="rId26" Type="http://schemas.openxmlformats.org/officeDocument/2006/relationships/hyperlink" Target="https://www.conventus.dk/login/economy.php?page=economy/kontospec/start.php&amp;idv1=3700" TargetMode="External"/><Relationship Id="rId3" Type="http://schemas.openxmlformats.org/officeDocument/2006/relationships/hyperlink" Target="https://www.conventus.dk/login/economy.php?page=economy/kontospec/start.php&amp;idv1=1199" TargetMode="External"/><Relationship Id="rId21" Type="http://schemas.openxmlformats.org/officeDocument/2006/relationships/hyperlink" Target="https://www.conventus.dk/login/economy.php?page=economy/kontospec/start.php&amp;idv1=3000" TargetMode="External"/><Relationship Id="rId7" Type="http://schemas.openxmlformats.org/officeDocument/2006/relationships/hyperlink" Target="https://www.conventus.dk/login/economy.php?page=economy/kontospec/start.php&amp;idv1=2215" TargetMode="External"/><Relationship Id="rId12" Type="http://schemas.openxmlformats.org/officeDocument/2006/relationships/hyperlink" Target="https://www.conventus.dk/login/economy.php?page=economy/kontospec/start.php&amp;idv1=2460" TargetMode="External"/><Relationship Id="rId17" Type="http://schemas.openxmlformats.org/officeDocument/2006/relationships/hyperlink" Target="https://www.conventus.dk/login/economy.php?page=economy/kontospec/start.php&amp;idv1=2550" TargetMode="External"/><Relationship Id="rId25" Type="http://schemas.openxmlformats.org/officeDocument/2006/relationships/hyperlink" Target="https://www.conventus.dk/login/economy.php?page=economy/kontospec/start.php&amp;idv1=3330" TargetMode="External"/><Relationship Id="rId2" Type="http://schemas.openxmlformats.org/officeDocument/2006/relationships/hyperlink" Target="https://www.conventus.dk/login/economy.php?page=economy/kontospec/start.php&amp;idv1=1100" TargetMode="External"/><Relationship Id="rId16" Type="http://schemas.openxmlformats.org/officeDocument/2006/relationships/hyperlink" Target="https://www.conventus.dk/login/economy.php?page=economy/kontospec/start.php&amp;idv1=2540" TargetMode="External"/><Relationship Id="rId20" Type="http://schemas.openxmlformats.org/officeDocument/2006/relationships/hyperlink" Target="https://www.conventus.dk/login/economy.php?page=economy/kontospec/start.php&amp;idv1=2690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conventus.dk/login/economy.php?page=economy/kontospec/start.php&amp;idv1=1000" TargetMode="External"/><Relationship Id="rId6" Type="http://schemas.openxmlformats.org/officeDocument/2006/relationships/hyperlink" Target="https://www.conventus.dk/login/economy.php?page=economy/kontospec/start.php&amp;idv1=2210" TargetMode="External"/><Relationship Id="rId11" Type="http://schemas.openxmlformats.org/officeDocument/2006/relationships/hyperlink" Target="https://www.conventus.dk/login/economy.php?page=economy/kontospec/start.php&amp;idv1=2420" TargetMode="External"/><Relationship Id="rId24" Type="http://schemas.openxmlformats.org/officeDocument/2006/relationships/hyperlink" Target="https://www.conventus.dk/login/economy.php?page=economy/kontospec/start.php&amp;idv1=3300" TargetMode="External"/><Relationship Id="rId5" Type="http://schemas.openxmlformats.org/officeDocument/2006/relationships/hyperlink" Target="https://www.conventus.dk/login/economy.php?page=economy/kontospec/start.php&amp;idv1=2200" TargetMode="External"/><Relationship Id="rId15" Type="http://schemas.openxmlformats.org/officeDocument/2006/relationships/hyperlink" Target="https://www.conventus.dk/login/economy.php?page=economy/kontospec/start.php&amp;idv1=2510" TargetMode="External"/><Relationship Id="rId23" Type="http://schemas.openxmlformats.org/officeDocument/2006/relationships/hyperlink" Target="https://www.conventus.dk/login/economy.php?page=economy/kontospec/start.php&amp;idv1=3030" TargetMode="External"/><Relationship Id="rId28" Type="http://schemas.openxmlformats.org/officeDocument/2006/relationships/hyperlink" Target="https://www.conventus.dk/login/economy.php?page=economy/kontospec/start.php&amp;idv1=4999" TargetMode="External"/><Relationship Id="rId10" Type="http://schemas.openxmlformats.org/officeDocument/2006/relationships/hyperlink" Target="https://www.conventus.dk/login/economy.php?page=economy/kontospec/start.php&amp;idv1=2410" TargetMode="External"/><Relationship Id="rId19" Type="http://schemas.openxmlformats.org/officeDocument/2006/relationships/hyperlink" Target="https://www.conventus.dk/login/economy.php?page=economy/kontospec/start.php&amp;idv1=2630" TargetMode="External"/><Relationship Id="rId4" Type="http://schemas.openxmlformats.org/officeDocument/2006/relationships/hyperlink" Target="https://www.conventus.dk/login/economy.php?page=economy/kontospec/start.php&amp;idv1=2000" TargetMode="External"/><Relationship Id="rId9" Type="http://schemas.openxmlformats.org/officeDocument/2006/relationships/hyperlink" Target="https://www.conventus.dk/login/economy.php?page=economy/kontospec/start.php&amp;idv1=2400" TargetMode="External"/><Relationship Id="rId14" Type="http://schemas.openxmlformats.org/officeDocument/2006/relationships/hyperlink" Target="https://www.conventus.dk/login/economy.php?page=economy/kontospec/start.php&amp;idv1=2500" TargetMode="External"/><Relationship Id="rId22" Type="http://schemas.openxmlformats.org/officeDocument/2006/relationships/hyperlink" Target="https://www.conventus.dk/login/economy.php?page=economy/kontospec/start.php&amp;idv1=3010" TargetMode="External"/><Relationship Id="rId27" Type="http://schemas.openxmlformats.org/officeDocument/2006/relationships/hyperlink" Target="https://www.conventus.dk/login/economy.php?page=economy/kontospec/start.php&amp;idv1=38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E1DF2-88F1-498F-98A0-00B5A400C0DD}">
  <dimension ref="A1:L52"/>
  <sheetViews>
    <sheetView tabSelected="1" topLeftCell="A26" zoomScaleNormal="100" workbookViewId="0">
      <selection activeCell="D51" sqref="D51"/>
    </sheetView>
  </sheetViews>
  <sheetFormatPr defaultRowHeight="14.4" x14ac:dyDescent="0.3"/>
  <cols>
    <col min="1" max="1" width="6.5546875" customWidth="1"/>
    <col min="2" max="2" width="25.6640625" customWidth="1"/>
    <col min="3" max="3" width="26.77734375" customWidth="1"/>
    <col min="4" max="4" width="26.44140625" customWidth="1"/>
    <col min="7" max="7" width="14" customWidth="1"/>
    <col min="8" max="8" width="11.5546875" customWidth="1"/>
    <col min="9" max="9" width="11.5546875" bestFit="1" customWidth="1"/>
    <col min="10" max="10" width="12.21875" bestFit="1" customWidth="1"/>
  </cols>
  <sheetData>
    <row r="1" spans="1:12" x14ac:dyDescent="0.3">
      <c r="D1" s="15" t="s">
        <v>42</v>
      </c>
    </row>
    <row r="2" spans="1:12" ht="15.6" customHeight="1" x14ac:dyDescent="0.3">
      <c r="A2" s="3"/>
      <c r="B2" s="4" t="s">
        <v>0</v>
      </c>
      <c r="C2" s="5" t="s">
        <v>36</v>
      </c>
      <c r="D2" s="5" t="s">
        <v>37</v>
      </c>
      <c r="E2" s="2"/>
      <c r="F2" s="2"/>
    </row>
    <row r="3" spans="1:12" x14ac:dyDescent="0.3">
      <c r="A3" s="3">
        <v>1100</v>
      </c>
      <c r="B3" s="6" t="s">
        <v>1</v>
      </c>
      <c r="C3" s="7">
        <v>-4339400</v>
      </c>
      <c r="D3" s="7">
        <v>-4350000</v>
      </c>
      <c r="E3" s="2"/>
      <c r="F3" s="2"/>
    </row>
    <row r="4" spans="1:12" ht="16.2" customHeight="1" x14ac:dyDescent="0.3">
      <c r="A4" s="3">
        <v>1120</v>
      </c>
      <c r="B4" s="6" t="s">
        <v>25</v>
      </c>
      <c r="C4" s="8">
        <v>-1200.0899999999999</v>
      </c>
      <c r="D4" s="8">
        <v>0</v>
      </c>
      <c r="E4" s="2"/>
      <c r="F4" s="2"/>
      <c r="G4" s="8"/>
    </row>
    <row r="5" spans="1:12" ht="13.8" customHeight="1" x14ac:dyDescent="0.3">
      <c r="A5" s="3"/>
      <c r="B5" s="9" t="s">
        <v>2</v>
      </c>
      <c r="C5" s="10">
        <f>SUM(C3:C4)</f>
        <v>-4340600.09</v>
      </c>
      <c r="D5" s="10">
        <v>-4350000</v>
      </c>
      <c r="E5" s="2"/>
      <c r="F5" s="2"/>
    </row>
    <row r="6" spans="1:12" ht="12.6" customHeight="1" x14ac:dyDescent="0.3">
      <c r="A6" s="3"/>
      <c r="B6" s="4" t="s">
        <v>3</v>
      </c>
      <c r="C6" s="5"/>
      <c r="D6" s="5"/>
      <c r="E6" s="2"/>
      <c r="F6" s="2"/>
      <c r="L6" t="s">
        <v>40</v>
      </c>
    </row>
    <row r="7" spans="1:12" x14ac:dyDescent="0.3">
      <c r="A7" s="3"/>
      <c r="B7" s="4" t="s">
        <v>26</v>
      </c>
      <c r="C7" s="5"/>
      <c r="D7" s="5"/>
      <c r="E7" s="2"/>
      <c r="F7" s="2"/>
    </row>
    <row r="8" spans="1:12" x14ac:dyDescent="0.3">
      <c r="A8" s="3">
        <v>2100</v>
      </c>
      <c r="B8" s="9" t="s">
        <v>27</v>
      </c>
      <c r="C8" s="8">
        <v>7609.23</v>
      </c>
      <c r="D8" s="7">
        <v>2500</v>
      </c>
      <c r="E8" s="2"/>
      <c r="F8" s="2"/>
    </row>
    <row r="9" spans="1:12" ht="12" customHeight="1" x14ac:dyDescent="0.3">
      <c r="A9" s="3"/>
      <c r="B9" s="9" t="s">
        <v>28</v>
      </c>
      <c r="C9" s="11">
        <v>7609.23</v>
      </c>
      <c r="D9" s="10">
        <v>2500</v>
      </c>
      <c r="E9" s="2"/>
      <c r="F9" s="2"/>
    </row>
    <row r="10" spans="1:12" ht="12" customHeight="1" x14ac:dyDescent="0.3">
      <c r="A10" s="3"/>
      <c r="B10" s="9"/>
      <c r="C10" s="11"/>
      <c r="D10" s="11"/>
      <c r="E10" s="2"/>
      <c r="F10" s="2"/>
    </row>
    <row r="11" spans="1:12" ht="12.6" customHeight="1" x14ac:dyDescent="0.3">
      <c r="A11" s="3"/>
      <c r="B11" s="9" t="s">
        <v>43</v>
      </c>
      <c r="C11" s="11"/>
      <c r="D11" s="11"/>
      <c r="E11" s="2"/>
      <c r="F11" s="2"/>
    </row>
    <row r="12" spans="1:12" x14ac:dyDescent="0.3">
      <c r="A12" s="3">
        <v>2210</v>
      </c>
      <c r="B12" s="6" t="s">
        <v>4</v>
      </c>
      <c r="C12" s="7">
        <v>86292</v>
      </c>
      <c r="D12" s="7">
        <v>0</v>
      </c>
      <c r="E12" s="2"/>
      <c r="F12" s="2"/>
      <c r="G12" s="7"/>
    </row>
    <row r="13" spans="1:12" x14ac:dyDescent="0.3">
      <c r="A13" s="3">
        <v>2215</v>
      </c>
      <c r="B13" s="6" t="s">
        <v>5</v>
      </c>
      <c r="C13" s="7">
        <v>42590.98</v>
      </c>
      <c r="D13" s="7">
        <v>45000</v>
      </c>
      <c r="E13" s="2"/>
      <c r="F13" s="2"/>
      <c r="G13" s="7"/>
      <c r="I13" s="13"/>
    </row>
    <row r="14" spans="1:12" ht="13.2" customHeight="1" x14ac:dyDescent="0.3">
      <c r="A14" s="3">
        <v>2220</v>
      </c>
      <c r="B14" s="6" t="s">
        <v>6</v>
      </c>
      <c r="C14" s="7">
        <v>330733.36</v>
      </c>
      <c r="D14" s="7">
        <v>360000</v>
      </c>
      <c r="E14" s="2"/>
      <c r="G14" s="7"/>
    </row>
    <row r="15" spans="1:12" x14ac:dyDescent="0.3">
      <c r="A15" s="3">
        <v>2230</v>
      </c>
      <c r="B15" s="6" t="s">
        <v>7</v>
      </c>
      <c r="C15" s="7">
        <v>756641.44</v>
      </c>
      <c r="D15" s="7">
        <v>800000</v>
      </c>
      <c r="E15" s="2"/>
      <c r="F15" s="2"/>
      <c r="G15" s="7"/>
    </row>
    <row r="16" spans="1:12" x14ac:dyDescent="0.3">
      <c r="A16" s="3">
        <v>2240</v>
      </c>
      <c r="B16" s="6" t="s">
        <v>8</v>
      </c>
      <c r="C16" s="7">
        <v>24859.83</v>
      </c>
      <c r="D16" s="7">
        <v>30000</v>
      </c>
      <c r="E16" s="2"/>
      <c r="F16" s="2"/>
      <c r="G16" s="7"/>
    </row>
    <row r="17" spans="1:9" x14ac:dyDescent="0.3">
      <c r="A17" s="3">
        <v>2245</v>
      </c>
      <c r="B17" s="6" t="s">
        <v>38</v>
      </c>
      <c r="C17" s="7">
        <v>159750</v>
      </c>
      <c r="D17" s="7">
        <v>800000</v>
      </c>
      <c r="E17" s="2"/>
      <c r="F17" s="2"/>
      <c r="G17" s="7"/>
      <c r="I17" s="2"/>
    </row>
    <row r="18" spans="1:9" x14ac:dyDescent="0.3">
      <c r="A18" s="3"/>
      <c r="B18" s="9" t="s">
        <v>9</v>
      </c>
      <c r="C18" s="10">
        <f>SUM(C12:C17)</f>
        <v>1400867.6099999999</v>
      </c>
      <c r="D18" s="10">
        <f>SUM(D12:D17)</f>
        <v>2035000</v>
      </c>
      <c r="E18" s="2"/>
      <c r="F18" s="2"/>
      <c r="G18" s="13"/>
    </row>
    <row r="19" spans="1:9" ht="13.2" customHeight="1" x14ac:dyDescent="0.3">
      <c r="A19" s="3"/>
      <c r="B19" s="9" t="s">
        <v>44</v>
      </c>
      <c r="C19" s="10"/>
      <c r="D19" s="10"/>
      <c r="E19" s="2"/>
      <c r="F19" s="2"/>
      <c r="G19" s="13"/>
    </row>
    <row r="20" spans="1:9" ht="11.4" customHeight="1" x14ac:dyDescent="0.3">
      <c r="A20" s="3">
        <v>2410</v>
      </c>
      <c r="B20" s="6" t="s">
        <v>10</v>
      </c>
      <c r="C20" s="7">
        <v>271592.34000000003</v>
      </c>
      <c r="D20" s="7">
        <v>320000</v>
      </c>
      <c r="E20" s="2"/>
      <c r="F20" s="2"/>
      <c r="G20" s="7"/>
    </row>
    <row r="21" spans="1:9" ht="14.4" customHeight="1" x14ac:dyDescent="0.3">
      <c r="A21" s="3">
        <v>2415</v>
      </c>
      <c r="B21" s="6" t="s">
        <v>29</v>
      </c>
      <c r="C21" s="7">
        <v>0</v>
      </c>
      <c r="D21" s="7">
        <v>0</v>
      </c>
      <c r="E21" s="2"/>
      <c r="F21" s="14"/>
      <c r="G21" s="7"/>
    </row>
    <row r="22" spans="1:9" ht="17.399999999999999" customHeight="1" x14ac:dyDescent="0.3">
      <c r="A22" s="3">
        <v>2420</v>
      </c>
      <c r="B22" s="6" t="s">
        <v>11</v>
      </c>
      <c r="C22" s="7">
        <v>142071.35</v>
      </c>
      <c r="D22" s="7">
        <v>200000</v>
      </c>
      <c r="E22" s="2"/>
      <c r="F22" s="2"/>
      <c r="G22" s="13"/>
      <c r="I22" s="13"/>
    </row>
    <row r="23" spans="1:9" ht="13.8" customHeight="1" x14ac:dyDescent="0.3">
      <c r="A23" s="3">
        <v>2450</v>
      </c>
      <c r="B23" s="6" t="s">
        <v>41</v>
      </c>
      <c r="C23" s="7">
        <v>3562.5</v>
      </c>
      <c r="D23" s="7"/>
      <c r="E23" s="2"/>
      <c r="F23" s="2"/>
      <c r="G23" s="13"/>
    </row>
    <row r="24" spans="1:9" ht="17.399999999999999" customHeight="1" x14ac:dyDescent="0.3">
      <c r="A24" s="3">
        <v>2460</v>
      </c>
      <c r="B24" s="6" t="s">
        <v>30</v>
      </c>
      <c r="C24" s="7">
        <v>21932.27</v>
      </c>
      <c r="D24" s="7">
        <v>30000</v>
      </c>
      <c r="E24" s="2"/>
      <c r="F24" s="2"/>
      <c r="G24" s="7"/>
      <c r="I24" s="13"/>
    </row>
    <row r="25" spans="1:9" x14ac:dyDescent="0.3">
      <c r="A25" s="3">
        <v>2475</v>
      </c>
      <c r="B25" s="6" t="s">
        <v>31</v>
      </c>
      <c r="C25" s="7">
        <v>22457.68</v>
      </c>
      <c r="D25" s="7">
        <v>30000</v>
      </c>
      <c r="E25" s="2"/>
      <c r="F25" s="2"/>
      <c r="G25" s="7"/>
    </row>
    <row r="26" spans="1:9" x14ac:dyDescent="0.3">
      <c r="A26" s="3">
        <v>2460</v>
      </c>
      <c r="B26" s="9" t="s">
        <v>45</v>
      </c>
      <c r="C26" s="10">
        <f>SUM(C20:C25)</f>
        <v>461616.14000000007</v>
      </c>
      <c r="D26" s="10">
        <f>SUM(D20:D25)</f>
        <v>580000</v>
      </c>
      <c r="E26" s="2"/>
      <c r="F26" s="2"/>
    </row>
    <row r="27" spans="1:9" ht="11.4" customHeight="1" x14ac:dyDescent="0.3">
      <c r="A27" s="3"/>
      <c r="B27" s="9" t="s">
        <v>46</v>
      </c>
      <c r="C27" s="11"/>
      <c r="D27" s="11"/>
      <c r="E27" s="2"/>
      <c r="F27" s="2"/>
      <c r="G27" s="7"/>
    </row>
    <row r="28" spans="1:9" ht="11.4" customHeight="1" x14ac:dyDescent="0.3">
      <c r="A28" s="3">
        <v>2510</v>
      </c>
      <c r="B28" s="6" t="s">
        <v>12</v>
      </c>
      <c r="C28" s="7">
        <v>8050</v>
      </c>
      <c r="D28" s="7">
        <v>8050</v>
      </c>
      <c r="E28" s="2"/>
      <c r="F28" s="2"/>
      <c r="G28" s="7"/>
    </row>
    <row r="29" spans="1:9" ht="16.2" customHeight="1" x14ac:dyDescent="0.3">
      <c r="A29" s="3">
        <v>2520</v>
      </c>
      <c r="B29" s="6" t="s">
        <v>39</v>
      </c>
      <c r="C29" s="7">
        <v>50498.68</v>
      </c>
      <c r="D29" s="7">
        <v>60000</v>
      </c>
      <c r="E29" s="2"/>
      <c r="F29" s="2"/>
      <c r="G29" s="13"/>
    </row>
    <row r="30" spans="1:9" x14ac:dyDescent="0.3">
      <c r="A30" s="3">
        <v>2530</v>
      </c>
      <c r="B30" s="6" t="s">
        <v>32</v>
      </c>
      <c r="C30" s="7">
        <v>26272.75</v>
      </c>
      <c r="D30" s="7">
        <v>30000</v>
      </c>
      <c r="E30" s="2"/>
      <c r="F30" s="2"/>
      <c r="G30" s="13"/>
    </row>
    <row r="31" spans="1:9" x14ac:dyDescent="0.3">
      <c r="A31" s="3">
        <v>2540</v>
      </c>
      <c r="B31" s="6" t="s">
        <v>35</v>
      </c>
      <c r="C31" s="7">
        <v>21709.14</v>
      </c>
      <c r="D31" s="7">
        <v>25000</v>
      </c>
      <c r="E31" s="2"/>
      <c r="F31" s="2"/>
    </row>
    <row r="32" spans="1:9" ht="18.600000000000001" customHeight="1" x14ac:dyDescent="0.3">
      <c r="A32" s="3">
        <v>2610</v>
      </c>
      <c r="B32" s="6" t="s">
        <v>13</v>
      </c>
      <c r="C32" s="7">
        <v>27650</v>
      </c>
      <c r="D32" s="7">
        <v>27650</v>
      </c>
      <c r="E32" s="2"/>
      <c r="F32" s="2"/>
    </row>
    <row r="33" spans="1:10" x14ac:dyDescent="0.3">
      <c r="A33" s="3">
        <v>2620</v>
      </c>
      <c r="B33" s="6" t="s">
        <v>14</v>
      </c>
      <c r="C33" s="7">
        <v>72630</v>
      </c>
      <c r="D33" s="7">
        <v>30000</v>
      </c>
      <c r="E33" s="2"/>
      <c r="F33" s="2"/>
    </row>
    <row r="34" spans="1:10" ht="20.399999999999999" customHeight="1" x14ac:dyDescent="0.3">
      <c r="A34" s="3">
        <v>2660</v>
      </c>
      <c r="B34" s="6" t="s">
        <v>15</v>
      </c>
      <c r="C34" s="7">
        <v>94049.72</v>
      </c>
      <c r="D34" s="7">
        <v>100000</v>
      </c>
      <c r="E34" s="2"/>
      <c r="F34" s="2"/>
      <c r="G34" s="7"/>
    </row>
    <row r="35" spans="1:10" ht="13.2" customHeight="1" x14ac:dyDescent="0.3">
      <c r="A35" s="3">
        <v>2681</v>
      </c>
      <c r="B35" s="6" t="s">
        <v>16</v>
      </c>
      <c r="C35" s="7">
        <v>70000</v>
      </c>
      <c r="D35" s="7">
        <v>70000</v>
      </c>
      <c r="E35" s="2"/>
      <c r="F35" s="2"/>
      <c r="G35" s="7"/>
    </row>
    <row r="36" spans="1:10" ht="16.2" customHeight="1" x14ac:dyDescent="0.3">
      <c r="A36" s="3"/>
      <c r="B36" s="9" t="s">
        <v>47</v>
      </c>
      <c r="C36" s="10">
        <f>SUM(C28:C35)</f>
        <v>370860.29000000004</v>
      </c>
      <c r="D36" s="10">
        <f>SUM(D28:D35)</f>
        <v>350700</v>
      </c>
      <c r="E36" s="2"/>
      <c r="F36" s="2"/>
    </row>
    <row r="37" spans="1:10" ht="13.8" customHeight="1" x14ac:dyDescent="0.3">
      <c r="A37" s="3"/>
      <c r="B37" s="9" t="s">
        <v>48</v>
      </c>
      <c r="C37" s="11"/>
      <c r="D37" s="11"/>
      <c r="E37" s="2"/>
      <c r="F37" s="2"/>
      <c r="G37" s="13"/>
    </row>
    <row r="38" spans="1:10" x14ac:dyDescent="0.3">
      <c r="A38" s="3">
        <v>3010</v>
      </c>
      <c r="B38" s="6" t="s">
        <v>34</v>
      </c>
      <c r="C38" s="7">
        <v>320398.19</v>
      </c>
      <c r="D38" s="7">
        <v>400000</v>
      </c>
      <c r="E38" s="2"/>
      <c r="F38" s="2"/>
      <c r="G38" s="7"/>
    </row>
    <row r="39" spans="1:10" x14ac:dyDescent="0.3">
      <c r="A39" s="3">
        <v>3030</v>
      </c>
      <c r="B39" s="6" t="s">
        <v>17</v>
      </c>
      <c r="C39" s="7">
        <v>83047.13</v>
      </c>
      <c r="D39" s="7">
        <v>85000</v>
      </c>
      <c r="E39" s="2"/>
      <c r="F39" s="2"/>
    </row>
    <row r="40" spans="1:10" x14ac:dyDescent="0.3">
      <c r="A40" s="3">
        <v>3050</v>
      </c>
      <c r="B40" s="6" t="s">
        <v>18</v>
      </c>
      <c r="C40" s="7">
        <v>2943.35</v>
      </c>
      <c r="D40" s="7">
        <v>8000</v>
      </c>
      <c r="E40" s="2"/>
      <c r="F40" s="2"/>
    </row>
    <row r="41" spans="1:10" x14ac:dyDescent="0.3">
      <c r="A41" s="3">
        <v>3060</v>
      </c>
      <c r="B41" s="6" t="s">
        <v>19</v>
      </c>
      <c r="C41" s="7">
        <v>11625.14</v>
      </c>
      <c r="D41" s="7">
        <v>12000</v>
      </c>
      <c r="E41" s="2"/>
      <c r="F41" s="2"/>
    </row>
    <row r="42" spans="1:10" ht="11.4" customHeight="1" x14ac:dyDescent="0.3">
      <c r="A42" s="3"/>
      <c r="B42" s="9" t="s">
        <v>20</v>
      </c>
      <c r="C42" s="10">
        <f>SUM(C38:C41)</f>
        <v>418013.81</v>
      </c>
      <c r="D42" s="10">
        <f>SUM(D38:D41)</f>
        <v>505000</v>
      </c>
      <c r="E42" s="2"/>
      <c r="F42" s="2"/>
    </row>
    <row r="43" spans="1:10" ht="15.6" customHeight="1" x14ac:dyDescent="0.3">
      <c r="A43" s="3"/>
      <c r="B43" s="9" t="s">
        <v>49</v>
      </c>
      <c r="C43" s="11"/>
      <c r="D43" s="11"/>
      <c r="E43" s="2"/>
      <c r="F43" s="2"/>
    </row>
    <row r="44" spans="1:10" x14ac:dyDescent="0.3">
      <c r="A44" s="3">
        <v>3330</v>
      </c>
      <c r="B44" s="6" t="s">
        <v>21</v>
      </c>
      <c r="C44" s="7">
        <v>102583.85</v>
      </c>
      <c r="D44" s="7">
        <v>120000</v>
      </c>
      <c r="E44" s="2"/>
      <c r="F44" s="2"/>
      <c r="G44" s="7"/>
      <c r="J44" s="13"/>
    </row>
    <row r="45" spans="1:10" ht="18" customHeight="1" x14ac:dyDescent="0.3">
      <c r="A45" s="3">
        <v>3381</v>
      </c>
      <c r="B45" s="6" t="s">
        <v>33</v>
      </c>
      <c r="C45" s="7">
        <v>0</v>
      </c>
      <c r="D45" s="7">
        <v>150000</v>
      </c>
      <c r="E45" s="2"/>
      <c r="F45" s="2"/>
      <c r="G45" s="7"/>
    </row>
    <row r="46" spans="1:10" ht="16.8" customHeight="1" x14ac:dyDescent="0.3">
      <c r="A46" s="3">
        <v>3330</v>
      </c>
      <c r="B46" s="9" t="s">
        <v>22</v>
      </c>
      <c r="C46" s="10">
        <f>SUM(C44:C45)</f>
        <v>102583.85</v>
      </c>
      <c r="D46" s="10">
        <f>SUM(D44:D45)</f>
        <v>270000</v>
      </c>
      <c r="E46" s="2"/>
      <c r="F46" s="2"/>
    </row>
    <row r="47" spans="1:10" ht="9" customHeight="1" x14ac:dyDescent="0.3">
      <c r="A47" s="3"/>
      <c r="B47" s="6"/>
      <c r="C47" s="8"/>
      <c r="D47" s="8"/>
      <c r="E47" s="2"/>
      <c r="F47" s="2"/>
    </row>
    <row r="48" spans="1:10" ht="9.6" customHeight="1" x14ac:dyDescent="0.3">
      <c r="A48" s="3">
        <v>3700</v>
      </c>
      <c r="B48" s="4" t="s">
        <v>23</v>
      </c>
      <c r="C48" s="12">
        <v>2761550.93</v>
      </c>
      <c r="D48" s="12">
        <v>3743200</v>
      </c>
      <c r="E48" s="2"/>
      <c r="F48" s="2"/>
      <c r="G48" s="12"/>
    </row>
    <row r="49" spans="1:7" ht="9.6" customHeight="1" x14ac:dyDescent="0.3">
      <c r="A49" s="3"/>
      <c r="B49" s="4"/>
      <c r="C49" s="12"/>
      <c r="D49" s="12"/>
      <c r="E49" s="2"/>
      <c r="F49" s="2"/>
    </row>
    <row r="50" spans="1:7" ht="15" customHeight="1" x14ac:dyDescent="0.3">
      <c r="A50" s="3"/>
      <c r="B50" s="4" t="s">
        <v>24</v>
      </c>
      <c r="C50" s="12">
        <v>-1579049.16</v>
      </c>
      <c r="D50" s="12">
        <v>-606800</v>
      </c>
      <c r="E50" s="2"/>
      <c r="F50" s="2"/>
      <c r="G50" s="13"/>
    </row>
    <row r="51" spans="1:7" x14ac:dyDescent="0.3">
      <c r="A51" s="3"/>
      <c r="B51" s="2"/>
      <c r="C51" s="2"/>
      <c r="D51" s="2"/>
      <c r="E51" s="2"/>
      <c r="F51" s="2"/>
    </row>
    <row r="52" spans="1:7" x14ac:dyDescent="0.3">
      <c r="A52" s="1"/>
    </row>
  </sheetData>
  <hyperlinks>
    <hyperlink ref="A2" r:id="rId1" display="https://www.conventus.dk/login/economy.php?page=economy/kontospec/start.php&amp;idv1=1000" xr:uid="{C51B659F-2F64-4BB6-B39A-CB044C597D64}"/>
    <hyperlink ref="A3" r:id="rId2" display="https://www.conventus.dk/login/economy.php?page=economy/kontospec/start.php&amp;idv1=1100" xr:uid="{4DA1F3FD-4E59-484B-A7F1-B8AEA77B1455}"/>
    <hyperlink ref="A5" r:id="rId3" display="https://www.conventus.dk/login/economy.php?page=economy/kontospec/start.php&amp;idv1=1199" xr:uid="{AF91B6F1-F95D-4646-B060-503F46CFF468}"/>
    <hyperlink ref="A6" r:id="rId4" display="https://www.conventus.dk/login/economy.php?page=economy/kontospec/start.php&amp;idv1=2000" xr:uid="{A29A77B9-2C6B-4DC7-831A-864BA2715F56}"/>
    <hyperlink ref="A13" r:id="rId5" display="https://www.conventus.dk/login/economy.php?page=economy/kontospec/start.php&amp;idv1=2200" xr:uid="{0150971C-743A-4844-8300-C6B8754D5E51}"/>
    <hyperlink ref="A14" r:id="rId6" display="https://www.conventus.dk/login/economy.php?page=economy/kontospec/start.php&amp;idv1=2210" xr:uid="{3FA420DB-AE5D-40EF-9C06-B7C2E136328D}"/>
    <hyperlink ref="A15" r:id="rId7" display="https://www.conventus.dk/login/economy.php?page=economy/kontospec/start.php&amp;idv1=2215" xr:uid="{5428F50C-7FE9-484E-B309-9D1A7668178B}"/>
    <hyperlink ref="A16" r:id="rId8" display="https://www.conventus.dk/login/economy.php?page=economy/kontospec/start.php&amp;idv1=2220" xr:uid="{F7370EE4-D3BC-485D-9BDF-14BACA6FF1A5}"/>
    <hyperlink ref="A22" r:id="rId9" display="https://www.conventus.dk/login/economy.php?page=economy/kontospec/start.php&amp;idv1=2400" xr:uid="{88F2DE62-ADE3-4815-94F4-E61783DEAE56}"/>
    <hyperlink ref="A24" r:id="rId10" display="https://www.conventus.dk/login/economy.php?page=economy/kontospec/start.php&amp;idv1=2410" xr:uid="{3573BF4D-71E5-4E08-B3B8-8AFC97F31EB1}"/>
    <hyperlink ref="A25" r:id="rId11" display="https://www.conventus.dk/login/economy.php?page=economy/kontospec/start.php&amp;idv1=2420" xr:uid="{0CA4D3F1-C2F9-4A88-80F4-85480C8D37D5}"/>
    <hyperlink ref="A26" r:id="rId12" display="https://www.conventus.dk/login/economy.php?page=economy/kontospec/start.php&amp;idv1=2460" xr:uid="{B5BFB0ED-0457-41D6-B0C9-F92F82659309}"/>
    <hyperlink ref="A28" r:id="rId13" display="https://www.conventus.dk/login/economy.php?page=economy/kontospec/start.php&amp;idv1=2490" xr:uid="{16C96D32-8065-4AF2-9030-B1C777C4C641}"/>
    <hyperlink ref="A30" r:id="rId14" display="https://www.conventus.dk/login/economy.php?page=economy/kontospec/start.php&amp;idv1=2500" xr:uid="{65CF4E89-86CA-4C4A-8455-E31DCE27F217}"/>
    <hyperlink ref="A31" r:id="rId15" display="https://www.conventus.dk/login/economy.php?page=economy/kontospec/start.php&amp;idv1=2510" xr:uid="{9AB02B2D-D7CE-4897-89D1-267ACA5D44EC}"/>
    <hyperlink ref="A32" r:id="rId16" display="https://www.conventus.dk/login/economy.php?page=economy/kontospec/start.php&amp;idv1=2540" xr:uid="{D42847AF-2980-4DB5-8C1B-29439DAC3F76}"/>
    <hyperlink ref="A33" r:id="rId17" display="https://www.conventus.dk/login/economy.php?page=economy/kontospec/start.php&amp;idv1=2550" xr:uid="{309F58DF-29C6-4A00-B5DA-D0E8BE2549B2}"/>
    <hyperlink ref="A34" r:id="rId18" display="https://www.conventus.dk/login/economy.php?page=economy/kontospec/start.php&amp;idv1=2620" xr:uid="{FA99C08F-68CF-4003-B64F-B790CBB515C5}"/>
    <hyperlink ref="A35" r:id="rId19" display="https://www.conventus.dk/login/economy.php?page=economy/kontospec/start.php&amp;idv1=2630" xr:uid="{4B3F03B4-44B8-455A-A837-5B762331BF5C}"/>
    <hyperlink ref="A38" r:id="rId20" display="https://www.conventus.dk/login/economy.php?page=economy/kontospec/start.php&amp;idv1=2690" xr:uid="{3613411F-7688-4999-96F1-F0C7F8C31A38}"/>
    <hyperlink ref="A39" r:id="rId21" display="https://www.conventus.dk/login/economy.php?page=economy/kontospec/start.php&amp;idv1=3000" xr:uid="{DE76DAB1-29EE-42AC-A40D-656984993592}"/>
    <hyperlink ref="A40" r:id="rId22" display="https://www.conventus.dk/login/economy.php?page=economy/kontospec/start.php&amp;idv1=3010" xr:uid="{D18F56E6-05C7-41BF-B132-E90C10E877DC}"/>
    <hyperlink ref="A41" r:id="rId23" display="https://www.conventus.dk/login/economy.php?page=economy/kontospec/start.php&amp;idv1=3030" xr:uid="{65E8C083-EFA8-4C20-BF92-262B2E24AC7D}"/>
    <hyperlink ref="A44" r:id="rId24" display="https://www.conventus.dk/login/economy.php?page=economy/kontospec/start.php&amp;idv1=3300" xr:uid="{50E7B740-FB40-422F-9407-D97A5F418D94}"/>
    <hyperlink ref="A46" r:id="rId25" display="https://www.conventus.dk/login/economy.php?page=economy/kontospec/start.php&amp;idv1=3330" xr:uid="{BB89FE0D-D371-4526-B5CE-7F7A48986E6A}"/>
    <hyperlink ref="A48" r:id="rId26" display="https://www.conventus.dk/login/economy.php?page=economy/kontospec/start.php&amp;idv1=3700" xr:uid="{A904AEED-EC36-4739-80FF-79D473EDC804}"/>
    <hyperlink ref="A50" r:id="rId27" display="https://www.conventus.dk/login/economy.php?page=economy/kontospec/start.php&amp;idv1=3800" xr:uid="{08AD743E-032C-4476-8719-F57C62D70CB1}"/>
    <hyperlink ref="A52" r:id="rId28" display="https://www.conventus.dk/login/economy.php?page=economy/kontospec/start.php&amp;idv1=4999" xr:uid="{774B8EE1-96F2-4BC7-86E2-D6E9BD6CF984}"/>
  </hyperlinks>
  <pageMargins left="0.70866141732283472" right="0.70866141732283472" top="0.74803149606299213" bottom="0.74803149606299213" header="0.31496062992125984" footer="0.31496062992125984"/>
  <pageSetup paperSize="9" orientation="portrait" horizontalDpi="360" verticalDpi="36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B04AC-5EE5-407C-B646-AC3AB04BEFED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75E34-131E-4346-9BA0-47A29FDFFA24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 Meyer</dc:creator>
  <cp:lastModifiedBy>Lis Meyer</cp:lastModifiedBy>
  <cp:lastPrinted>2023-05-23T15:03:30Z</cp:lastPrinted>
  <dcterms:created xsi:type="dcterms:W3CDTF">2019-04-17T10:16:10Z</dcterms:created>
  <dcterms:modified xsi:type="dcterms:W3CDTF">2023-05-23T19:42:43Z</dcterms:modified>
</cp:coreProperties>
</file>